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____OPOSICIÓN 2023\RUBRICAS\RUBRICAS 0590110 CO\"/>
    </mc:Choice>
  </mc:AlternateContent>
  <xr:revisionPtr revIDLastSave="0" documentId="13_ncr:1_{A094C0A0-350D-4410-A08B-4AA47E5CEFF0}" xr6:coauthVersionLast="47" xr6:coauthVersionMax="47" xr10:uidLastSave="{00000000-0000-0000-0000-000000000000}"/>
  <bookViews>
    <workbookView xWindow="-120" yWindow="-120" windowWidth="29040" windowHeight="15840" xr2:uid="{00E59C8A-CB74-4AA1-8B00-F44DAF7802A4}"/>
  </bookViews>
  <sheets>
    <sheet name="Plantil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3" i="1" l="1"/>
  <c r="K42" i="1"/>
  <c r="K41" i="1"/>
  <c r="K44" i="1" s="1"/>
  <c r="K38" i="1"/>
  <c r="K37" i="1"/>
  <c r="K36" i="1"/>
  <c r="K35" i="1"/>
  <c r="K34" i="1"/>
  <c r="K39" i="1" s="1"/>
  <c r="K33" i="1"/>
  <c r="K30" i="1"/>
  <c r="K29" i="1"/>
  <c r="K28" i="1"/>
  <c r="K27" i="1"/>
  <c r="K26" i="1"/>
  <c r="K31" i="1" s="1"/>
  <c r="K23" i="1"/>
  <c r="K22" i="1"/>
  <c r="K21" i="1"/>
  <c r="K20" i="1"/>
  <c r="K19" i="1"/>
  <c r="K24" i="1" s="1"/>
  <c r="K16" i="1"/>
  <c r="K15" i="1"/>
  <c r="K14" i="1"/>
  <c r="K13" i="1"/>
  <c r="K12" i="1"/>
  <c r="K11" i="1"/>
  <c r="K17" i="1" s="1"/>
  <c r="H6" i="1" l="1"/>
</calcChain>
</file>

<file path=xl/sharedStrings.xml><?xml version="1.0" encoding="utf-8"?>
<sst xmlns="http://schemas.openxmlformats.org/spreadsheetml/2006/main" count="51" uniqueCount="47">
  <si>
    <t>PARTE B1: Unidad de Trabajo</t>
  </si>
  <si>
    <t>ASPIRANTE</t>
  </si>
  <si>
    <t>Apellidos y nombre:</t>
  </si>
  <si>
    <t>DNI:</t>
  </si>
  <si>
    <t xml:space="preserve">PRESENTADO: </t>
  </si>
  <si>
    <t>SI</t>
  </si>
  <si>
    <t>NO</t>
  </si>
  <si>
    <t>Miembro del tribunal:</t>
  </si>
  <si>
    <t>Nota final:</t>
  </si>
  <si>
    <t>Fecha:</t>
  </si>
  <si>
    <t>NO incluye</t>
  </si>
  <si>
    <t>Nota del 1 al 10</t>
  </si>
  <si>
    <t>Nota</t>
  </si>
  <si>
    <t>Criterios de valoración</t>
  </si>
  <si>
    <t>Indicadores</t>
  </si>
  <si>
    <t>Ponderada</t>
  </si>
  <si>
    <t>1. DISEÑO</t>
  </si>
  <si>
    <t>La unidad se ha diseñado a partir de los resultados de aprendizaje.</t>
  </si>
  <si>
    <t>Los criterios de evaluación se corresponden con los que aparecen en la norma y se han matizado cuando proceda.</t>
  </si>
  <si>
    <t>La unidad es acorde al curso y módulo al que va dirigida.</t>
  </si>
  <si>
    <t>Se han seleccionado los contenidos a partir de los resultados de aprendizaje y criterios de evaluación.</t>
  </si>
  <si>
    <t>Están actualizados los contenidos.</t>
  </si>
  <si>
    <t>Se incluye la temporalización de la unidad de trabajo en un número de sesiones.</t>
  </si>
  <si>
    <t>Total puntos ponderados:</t>
  </si>
  <si>
    <t>2. ACTIVIDADES</t>
  </si>
  <si>
    <t>Las actividades planteadas son realistas con los recursos disponibles.</t>
  </si>
  <si>
    <t>Las actividades planteadas son lo suficientemente explicitas como para poder ser desarrolladas por otros profesores de la misma especialidad.</t>
  </si>
  <si>
    <t>Existe suficiente relación entre las actividades y los criterios de evaluación: complejidad, variedad, …</t>
  </si>
  <si>
    <t>Las actividades son variadas para tener en cuenta la diversidad del alumnado.</t>
  </si>
  <si>
    <t>Las actividades permiten evaluar los criterios de evaluación y resultados de aprendizaje de la unidad.</t>
  </si>
  <si>
    <t>3. RECURSOS</t>
  </si>
  <si>
    <t>Utiliza los recursos corporativos de la Consejería de Educación en el desarrollo de la Unidad.</t>
  </si>
  <si>
    <t>Los recursos empleados responden a los criterios de evaluación planteados.</t>
  </si>
  <si>
    <t>Utiliza recursos actualizados y acordes a los medios disponibles.</t>
  </si>
  <si>
    <t>Los recursos utilizados son variados para responder a distintas situaciones de aprendizaje.</t>
  </si>
  <si>
    <t>Los recursos utilizados responden al DUA (Diseño Universal para el Aprendizaje)</t>
  </si>
  <si>
    <t>4. PRESENTACIÓN</t>
  </si>
  <si>
    <t>Demuestra habilidades comunicativas y claridad en la exposición, utilizando lenguaje inclusivo.</t>
  </si>
  <si>
    <t>Utiliza recursos para captar la atención del oyente.</t>
  </si>
  <si>
    <t>Los medios tecnológicos que utiliza, caso de que lo haga, contribuyen a mejorar la comunicación.</t>
  </si>
  <si>
    <t>Es original en la presentación de la unidad.</t>
  </si>
  <si>
    <t>Los elementos auxiliares que utilice para la presentación de la unidad son acordes al objetivo que se persigue.</t>
  </si>
  <si>
    <t>La presentación se ajusta a las actividades y recursos reflejados en el documento entregado</t>
  </si>
  <si>
    <t>5. DEFENSA</t>
  </si>
  <si>
    <t>Responde con claridad y concisión a las preguntas que plantee el tribunal.</t>
  </si>
  <si>
    <t>Ejemplifica, si fuera necesario, con propuestas que no aparecen en la unidad presentada.</t>
  </si>
  <si>
    <t xml:space="preserve">Relaciona, si fuera posible, la defensa de la unidad con otros resultados de aprendizaje del curso al que va dirigida.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</si>
</sst>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 applyProtection="1">
      <alignment horizontal="center"/>
      <protection locked="0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textRotation="45" wrapText="1"/>
    </xf>
    <xf numFmtId="9" fontId="9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9" fontId="10" fillId="0" borderId="0" xfId="0" applyNumberFormat="1" applyFont="1" applyAlignment="1">
      <alignment horizontal="left" vertical="center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 vertical="center"/>
    </xf>
    <xf numFmtId="9" fontId="9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0" fillId="0" borderId="4" xfId="0" applyBorder="1" applyAlignment="1">
      <alignment textRotation="45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textRotation="45"/>
    </xf>
    <xf numFmtId="0" fontId="5" fillId="0" borderId="0" xfId="0" applyFont="1" applyAlignment="1">
      <alignment horizontal="right" vertical="center"/>
    </xf>
    <xf numFmtId="165" fontId="0" fillId="0" borderId="0" xfId="0" applyNumberFormat="1"/>
    <xf numFmtId="0" fontId="0" fillId="0" borderId="0" xfId="0" applyAlignment="1">
      <alignment vertical="center"/>
    </xf>
    <xf numFmtId="9" fontId="9" fillId="0" borderId="9" xfId="0" applyNumberFormat="1" applyFont="1" applyBorder="1" applyAlignment="1">
      <alignment horizontal="center" vertical="center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2</xdr:row>
          <xdr:rowOff>209550</xdr:rowOff>
        </xdr:from>
        <xdr:to>
          <xdr:col>1</xdr:col>
          <xdr:colOff>314325</xdr:colOff>
          <xdr:row>4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4210300-5F74-4900-B187-B81E54012B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3</xdr:row>
          <xdr:rowOff>171450</xdr:rowOff>
        </xdr:from>
        <xdr:to>
          <xdr:col>1</xdr:col>
          <xdr:colOff>314325</xdr:colOff>
          <xdr:row>5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3D32C7D1-E9B1-43D6-A28B-409B0346E5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11</xdr:row>
          <xdr:rowOff>38100</xdr:rowOff>
        </xdr:from>
        <xdr:to>
          <xdr:col>8</xdr:col>
          <xdr:colOff>238125</xdr:colOff>
          <xdr:row>11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19EDB208-43D8-4FC7-980C-403B25D48B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12</xdr:row>
          <xdr:rowOff>28575</xdr:rowOff>
        </xdr:from>
        <xdr:to>
          <xdr:col>8</xdr:col>
          <xdr:colOff>238125</xdr:colOff>
          <xdr:row>12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4A637628-65A3-40C3-9D2B-CA7BE3AB57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13</xdr:row>
          <xdr:rowOff>38100</xdr:rowOff>
        </xdr:from>
        <xdr:to>
          <xdr:col>8</xdr:col>
          <xdr:colOff>238125</xdr:colOff>
          <xdr:row>13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8600E840-1D84-4942-9A1F-EFD3B03856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14</xdr:row>
          <xdr:rowOff>19050</xdr:rowOff>
        </xdr:from>
        <xdr:to>
          <xdr:col>8</xdr:col>
          <xdr:colOff>247650</xdr:colOff>
          <xdr:row>14</xdr:row>
          <xdr:rowOff>209550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77D52A7-BC23-4FD9-9FEC-3AFBC4ACAA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15</xdr:row>
          <xdr:rowOff>0</xdr:rowOff>
        </xdr:from>
        <xdr:to>
          <xdr:col>8</xdr:col>
          <xdr:colOff>247650</xdr:colOff>
          <xdr:row>16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D03EC029-2846-43A0-9000-0CE307B614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18</xdr:row>
          <xdr:rowOff>38100</xdr:rowOff>
        </xdr:from>
        <xdr:to>
          <xdr:col>8</xdr:col>
          <xdr:colOff>228600</xdr:colOff>
          <xdr:row>18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3A1353F8-F770-4858-98B4-DE977D5CF0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19</xdr:row>
          <xdr:rowOff>19050</xdr:rowOff>
        </xdr:from>
        <xdr:to>
          <xdr:col>8</xdr:col>
          <xdr:colOff>238125</xdr:colOff>
          <xdr:row>19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5FD799F9-DD26-4531-96CF-226322D74A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20</xdr:row>
          <xdr:rowOff>19050</xdr:rowOff>
        </xdr:from>
        <xdr:to>
          <xdr:col>8</xdr:col>
          <xdr:colOff>238125</xdr:colOff>
          <xdr:row>20</xdr:row>
          <xdr:rowOff>209550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F908C8E-F74B-46A3-91F9-5DF151D5BF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21</xdr:row>
          <xdr:rowOff>19050</xdr:rowOff>
        </xdr:from>
        <xdr:to>
          <xdr:col>8</xdr:col>
          <xdr:colOff>238125</xdr:colOff>
          <xdr:row>21</xdr:row>
          <xdr:rowOff>209550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4FBD7479-55A5-4E85-B864-AE3FE95722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22</xdr:row>
          <xdr:rowOff>9525</xdr:rowOff>
        </xdr:from>
        <xdr:to>
          <xdr:col>8</xdr:col>
          <xdr:colOff>238125</xdr:colOff>
          <xdr:row>22</xdr:row>
          <xdr:rowOff>200025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E919B088-AEEC-4987-B39B-99BEA3F774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10</xdr:row>
          <xdr:rowOff>28575</xdr:rowOff>
        </xdr:from>
        <xdr:to>
          <xdr:col>8</xdr:col>
          <xdr:colOff>238125</xdr:colOff>
          <xdr:row>10</xdr:row>
          <xdr:rowOff>219075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399C6FFC-A71F-4D80-862F-7DF2344F0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25</xdr:row>
          <xdr:rowOff>28575</xdr:rowOff>
        </xdr:from>
        <xdr:to>
          <xdr:col>8</xdr:col>
          <xdr:colOff>238125</xdr:colOff>
          <xdr:row>25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282970A7-8AE8-4BC0-812D-E4418D7F07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28</xdr:row>
          <xdr:rowOff>28575</xdr:rowOff>
        </xdr:from>
        <xdr:to>
          <xdr:col>8</xdr:col>
          <xdr:colOff>247650</xdr:colOff>
          <xdr:row>28</xdr:row>
          <xdr:rowOff>219075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A8A23A2A-8DDE-4F7A-90E6-A9753D2502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29</xdr:row>
          <xdr:rowOff>9525</xdr:rowOff>
        </xdr:from>
        <xdr:to>
          <xdr:col>8</xdr:col>
          <xdr:colOff>247650</xdr:colOff>
          <xdr:row>30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208056C0-7C7E-466C-A2C2-5180290327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32</xdr:row>
          <xdr:rowOff>19050</xdr:rowOff>
        </xdr:from>
        <xdr:to>
          <xdr:col>8</xdr:col>
          <xdr:colOff>247650</xdr:colOff>
          <xdr:row>32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B34603A0-7CFE-4128-8809-4E5772BABB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33</xdr:row>
          <xdr:rowOff>28575</xdr:rowOff>
        </xdr:from>
        <xdr:to>
          <xdr:col>8</xdr:col>
          <xdr:colOff>257175</xdr:colOff>
          <xdr:row>33</xdr:row>
          <xdr:rowOff>219075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4962E0B6-662C-4A13-9728-1805F158AC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34</xdr:row>
          <xdr:rowOff>28575</xdr:rowOff>
        </xdr:from>
        <xdr:to>
          <xdr:col>8</xdr:col>
          <xdr:colOff>247650</xdr:colOff>
          <xdr:row>34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CC12B242-F946-4A48-BC77-686D9A50BA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35</xdr:row>
          <xdr:rowOff>38100</xdr:rowOff>
        </xdr:from>
        <xdr:to>
          <xdr:col>8</xdr:col>
          <xdr:colOff>238125</xdr:colOff>
          <xdr:row>35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A5AED5B6-E287-4D66-85DE-2CCED6A4EC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36</xdr:row>
          <xdr:rowOff>38100</xdr:rowOff>
        </xdr:from>
        <xdr:to>
          <xdr:col>8</xdr:col>
          <xdr:colOff>238125</xdr:colOff>
          <xdr:row>36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579F74D7-2FDF-4FB3-AC6C-B5899CBA85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37</xdr:row>
          <xdr:rowOff>38100</xdr:rowOff>
        </xdr:from>
        <xdr:to>
          <xdr:col>8</xdr:col>
          <xdr:colOff>238125</xdr:colOff>
          <xdr:row>37</xdr:row>
          <xdr:rowOff>228600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C886AFF3-1AB3-4DC7-AB96-4F13171D2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40</xdr:row>
          <xdr:rowOff>28575</xdr:rowOff>
        </xdr:from>
        <xdr:to>
          <xdr:col>8</xdr:col>
          <xdr:colOff>238125</xdr:colOff>
          <xdr:row>40</xdr:row>
          <xdr:rowOff>219075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825CA77C-0A7C-4D52-AAF3-D0E791AD14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41</xdr:row>
          <xdr:rowOff>38100</xdr:rowOff>
        </xdr:from>
        <xdr:to>
          <xdr:col>8</xdr:col>
          <xdr:colOff>238125</xdr:colOff>
          <xdr:row>41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C66CB9E6-2E66-405E-B89C-4B7E491286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26</xdr:row>
          <xdr:rowOff>0</xdr:rowOff>
        </xdr:from>
        <xdr:to>
          <xdr:col>8</xdr:col>
          <xdr:colOff>247650</xdr:colOff>
          <xdr:row>27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9405F401-D529-4650-8975-21EAB930E5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26</xdr:row>
          <xdr:rowOff>180975</xdr:rowOff>
        </xdr:from>
        <xdr:to>
          <xdr:col>8</xdr:col>
          <xdr:colOff>247650</xdr:colOff>
          <xdr:row>28</xdr:row>
          <xdr:rowOff>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33F5CF95-1A7B-49EC-A345-4C4D7721ED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38CA-BED3-490C-BE34-1DE07CF27C54}">
  <sheetPr codeName="Hoja2"/>
  <dimension ref="A1:K44"/>
  <sheetViews>
    <sheetView showGridLines="0" tabSelected="1" view="pageLayout" zoomScaleNormal="145" workbookViewId="0">
      <selection activeCell="I3" sqref="I3:J3"/>
    </sheetView>
  </sheetViews>
  <sheetFormatPr baseColWidth="10" defaultRowHeight="15" x14ac:dyDescent="0.25"/>
  <cols>
    <col min="1" max="1" width="12.5703125" customWidth="1"/>
    <col min="2" max="2" width="6" customWidth="1"/>
    <col min="3" max="3" width="10.28515625" customWidth="1"/>
    <col min="4" max="4" width="9.42578125" customWidth="1"/>
    <col min="5" max="5" width="9.28515625" customWidth="1"/>
    <col min="6" max="6" width="14" customWidth="1"/>
    <col min="7" max="7" width="9.5703125" customWidth="1"/>
    <col min="8" max="8" width="7" customWidth="1"/>
    <col min="9" max="9" width="4.28515625" customWidth="1"/>
    <col min="10" max="10" width="8.85546875" customWidth="1"/>
    <col min="11" max="11" width="8.140625" customWidth="1"/>
  </cols>
  <sheetData>
    <row r="1" spans="1:11" ht="26.25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x14ac:dyDescent="0.25">
      <c r="A2" s="2" t="s">
        <v>1</v>
      </c>
      <c r="G2" s="3"/>
      <c r="H2" s="3"/>
      <c r="I2" s="4"/>
      <c r="J2" s="5">
        <v>1</v>
      </c>
    </row>
    <row r="3" spans="1:11" ht="17.25" customHeight="1" x14ac:dyDescent="0.25">
      <c r="A3" s="6" t="s">
        <v>2</v>
      </c>
      <c r="B3" s="7"/>
      <c r="C3" s="8"/>
      <c r="D3" s="8"/>
      <c r="E3" s="8"/>
      <c r="F3" s="8"/>
      <c r="G3" s="8"/>
      <c r="H3" s="9" t="s">
        <v>3</v>
      </c>
      <c r="I3" s="57"/>
      <c r="J3" s="58"/>
    </row>
    <row r="4" spans="1:11" x14ac:dyDescent="0.25">
      <c r="A4" t="s">
        <v>4</v>
      </c>
      <c r="B4" s="10" t="s">
        <v>5</v>
      </c>
      <c r="C4" s="11"/>
      <c r="D4" s="11"/>
      <c r="E4" s="11"/>
      <c r="F4" s="11"/>
      <c r="G4" s="11"/>
      <c r="I4" s="11"/>
      <c r="J4" s="11"/>
    </row>
    <row r="5" spans="1:11" x14ac:dyDescent="0.25">
      <c r="B5" s="10" t="s">
        <v>6</v>
      </c>
      <c r="G5" s="12"/>
      <c r="I5" s="13"/>
      <c r="J5" s="14"/>
    </row>
    <row r="6" spans="1:11" ht="24" customHeight="1" x14ac:dyDescent="0.25">
      <c r="A6" s="15" t="s">
        <v>7</v>
      </c>
      <c r="B6" s="16"/>
      <c r="C6" s="53"/>
      <c r="D6" s="54"/>
      <c r="E6" s="54"/>
      <c r="F6" s="55"/>
      <c r="G6" s="17" t="s">
        <v>8</v>
      </c>
      <c r="H6" s="18">
        <f>K17+K24+K31+K39+K44</f>
        <v>0</v>
      </c>
      <c r="I6" s="19"/>
      <c r="J6" s="20"/>
    </row>
    <row r="7" spans="1:11" ht="9.75" customHeight="1" x14ac:dyDescent="0.25"/>
    <row r="8" spans="1:11" x14ac:dyDescent="0.25">
      <c r="A8" s="4" t="s">
        <v>9</v>
      </c>
      <c r="B8" s="56"/>
      <c r="C8" s="56"/>
      <c r="D8" s="21"/>
      <c r="E8" s="21"/>
      <c r="F8" s="22"/>
      <c r="I8" s="23" t="s">
        <v>10</v>
      </c>
    </row>
    <row r="9" spans="1:11" x14ac:dyDescent="0.25">
      <c r="I9" s="23"/>
      <c r="J9" s="24" t="s">
        <v>11</v>
      </c>
      <c r="K9" s="25" t="s">
        <v>12</v>
      </c>
    </row>
    <row r="10" spans="1:11" x14ac:dyDescent="0.25">
      <c r="A10" s="26" t="s">
        <v>13</v>
      </c>
      <c r="B10" s="26"/>
      <c r="E10" s="27" t="s">
        <v>14</v>
      </c>
      <c r="I10" s="23"/>
      <c r="J10" s="24"/>
      <c r="K10" s="25" t="s">
        <v>15</v>
      </c>
    </row>
    <row r="11" spans="1:11" ht="18.75" x14ac:dyDescent="0.25">
      <c r="A11" s="28" t="s">
        <v>16</v>
      </c>
      <c r="B11" s="29"/>
      <c r="C11" s="30" t="s">
        <v>17</v>
      </c>
      <c r="D11" s="31"/>
      <c r="E11" s="31"/>
      <c r="F11" s="31"/>
      <c r="G11" s="31"/>
      <c r="H11" s="32">
        <v>0.01</v>
      </c>
      <c r="I11" s="33"/>
      <c r="J11" s="34"/>
      <c r="K11" s="35">
        <f>J11*H11</f>
        <v>0</v>
      </c>
    </row>
    <row r="12" spans="1:11" ht="20.25" customHeight="1" x14ac:dyDescent="0.25">
      <c r="A12" s="28"/>
      <c r="B12" s="36"/>
      <c r="C12" s="30" t="s">
        <v>18</v>
      </c>
      <c r="D12" s="31"/>
      <c r="E12" s="31"/>
      <c r="F12" s="31"/>
      <c r="G12" s="31"/>
      <c r="H12" s="32">
        <v>0.02</v>
      </c>
      <c r="I12" s="33"/>
      <c r="J12" s="34"/>
      <c r="K12" s="35">
        <f t="shared" ref="K12:K16" si="0">J12*H12</f>
        <v>0</v>
      </c>
    </row>
    <row r="13" spans="1:11" ht="18.75" x14ac:dyDescent="0.25">
      <c r="A13" s="28"/>
      <c r="B13" s="36">
        <v>0.1</v>
      </c>
      <c r="C13" s="37" t="s">
        <v>19</v>
      </c>
      <c r="D13" s="38"/>
      <c r="E13" s="38"/>
      <c r="F13" s="38"/>
      <c r="G13" s="30"/>
      <c r="H13" s="32">
        <v>0.01</v>
      </c>
      <c r="I13" s="33"/>
      <c r="J13" s="34"/>
      <c r="K13" s="35">
        <f t="shared" si="0"/>
        <v>0</v>
      </c>
    </row>
    <row r="14" spans="1:11" ht="20.25" customHeight="1" x14ac:dyDescent="0.25">
      <c r="A14" s="28"/>
      <c r="B14" s="36"/>
      <c r="C14" s="37" t="s">
        <v>20</v>
      </c>
      <c r="D14" s="38"/>
      <c r="E14" s="38"/>
      <c r="F14" s="38"/>
      <c r="G14" s="30"/>
      <c r="H14" s="32">
        <v>0.02</v>
      </c>
      <c r="I14" s="33"/>
      <c r="J14" s="34"/>
      <c r="K14" s="35">
        <f t="shared" si="0"/>
        <v>0</v>
      </c>
    </row>
    <row r="15" spans="1:11" ht="18.75" x14ac:dyDescent="0.25">
      <c r="A15" s="28"/>
      <c r="B15" s="36"/>
      <c r="C15" s="30" t="s">
        <v>21</v>
      </c>
      <c r="D15" s="31"/>
      <c r="E15" s="31"/>
      <c r="F15" s="31"/>
      <c r="G15" s="31"/>
      <c r="H15" s="32">
        <v>0.02</v>
      </c>
      <c r="I15" s="33"/>
      <c r="J15" s="34"/>
      <c r="K15" s="35">
        <f t="shared" si="0"/>
        <v>0</v>
      </c>
    </row>
    <row r="16" spans="1:11" x14ac:dyDescent="0.25">
      <c r="A16" s="28"/>
      <c r="B16" s="39"/>
      <c r="C16" s="30" t="s">
        <v>22</v>
      </c>
      <c r="D16" s="31"/>
      <c r="E16" s="31"/>
      <c r="F16" s="31"/>
      <c r="G16" s="31"/>
      <c r="H16" s="32">
        <v>0.02</v>
      </c>
      <c r="I16" s="33"/>
      <c r="J16" s="34"/>
      <c r="K16" s="35">
        <f t="shared" si="0"/>
        <v>0</v>
      </c>
    </row>
    <row r="17" spans="1:11" x14ac:dyDescent="0.25">
      <c r="A17" s="40"/>
      <c r="B17" s="13"/>
      <c r="F17" s="41"/>
      <c r="G17" s="42" t="s">
        <v>23</v>
      </c>
      <c r="H17" s="42"/>
      <c r="I17" s="42"/>
      <c r="J17" s="43"/>
      <c r="K17" s="44">
        <f>SUM(K11:K16)</f>
        <v>0</v>
      </c>
    </row>
    <row r="18" spans="1:11" ht="8.25" customHeight="1" x14ac:dyDescent="0.25">
      <c r="A18" s="45"/>
      <c r="B18" s="13"/>
      <c r="F18" s="41"/>
      <c r="G18" s="46"/>
      <c r="H18" s="46"/>
      <c r="I18" s="46"/>
      <c r="J18" s="20"/>
      <c r="K18" s="47"/>
    </row>
    <row r="19" spans="1:11" ht="18.75" x14ac:dyDescent="0.25">
      <c r="A19" s="28" t="s">
        <v>24</v>
      </c>
      <c r="B19" s="29"/>
      <c r="C19" s="30" t="s">
        <v>25</v>
      </c>
      <c r="D19" s="31"/>
      <c r="E19" s="31"/>
      <c r="F19" s="31"/>
      <c r="G19" s="31"/>
      <c r="H19" s="32">
        <v>0.04</v>
      </c>
      <c r="I19" s="33"/>
      <c r="J19" s="34"/>
      <c r="K19" s="35">
        <f>J19*H19</f>
        <v>0</v>
      </c>
    </row>
    <row r="20" spans="1:11" ht="20.25" customHeight="1" x14ac:dyDescent="0.25">
      <c r="A20" s="28"/>
      <c r="B20" s="36"/>
      <c r="C20" s="30" t="s">
        <v>26</v>
      </c>
      <c r="D20" s="31"/>
      <c r="E20" s="31"/>
      <c r="F20" s="31"/>
      <c r="G20" s="31"/>
      <c r="H20" s="32">
        <v>0.04</v>
      </c>
      <c r="I20" s="33"/>
      <c r="J20" s="34"/>
      <c r="K20" s="35">
        <f t="shared" ref="K20:K23" si="1">J20*H20</f>
        <v>0</v>
      </c>
    </row>
    <row r="21" spans="1:11" ht="18.75" x14ac:dyDescent="0.25">
      <c r="A21" s="28"/>
      <c r="B21" s="36">
        <v>0.2</v>
      </c>
      <c r="C21" s="37" t="s">
        <v>27</v>
      </c>
      <c r="D21" s="38"/>
      <c r="E21" s="38"/>
      <c r="F21" s="38"/>
      <c r="G21" s="30"/>
      <c r="H21" s="32">
        <v>0.04</v>
      </c>
      <c r="I21" s="33"/>
      <c r="J21" s="34"/>
      <c r="K21" s="35">
        <f t="shared" si="1"/>
        <v>0</v>
      </c>
    </row>
    <row r="22" spans="1:11" ht="18.75" x14ac:dyDescent="0.25">
      <c r="A22" s="28"/>
      <c r="B22" s="36"/>
      <c r="C22" s="30" t="s">
        <v>28</v>
      </c>
      <c r="D22" s="31"/>
      <c r="E22" s="31"/>
      <c r="F22" s="31"/>
      <c r="G22" s="31"/>
      <c r="H22" s="32">
        <v>0.04</v>
      </c>
      <c r="I22" s="33"/>
      <c r="J22" s="34"/>
      <c r="K22" s="35">
        <f t="shared" si="1"/>
        <v>0</v>
      </c>
    </row>
    <row r="23" spans="1:11" ht="16.5" customHeight="1" x14ac:dyDescent="0.25">
      <c r="A23" s="28"/>
      <c r="B23" s="39"/>
      <c r="C23" s="30" t="s">
        <v>29</v>
      </c>
      <c r="D23" s="31"/>
      <c r="E23" s="31"/>
      <c r="F23" s="31"/>
      <c r="G23" s="31"/>
      <c r="H23" s="32">
        <v>0.04</v>
      </c>
      <c r="I23" s="33"/>
      <c r="J23" s="34"/>
      <c r="K23" s="35">
        <f t="shared" si="1"/>
        <v>0</v>
      </c>
    </row>
    <row r="24" spans="1:11" x14ac:dyDescent="0.25">
      <c r="A24" s="40"/>
      <c r="B24" s="13"/>
      <c r="F24" s="41"/>
      <c r="G24" s="42" t="s">
        <v>23</v>
      </c>
      <c r="H24" s="42"/>
      <c r="I24" s="42"/>
      <c r="J24" s="43"/>
      <c r="K24" s="44">
        <f>SUM(K19:K23)</f>
        <v>0</v>
      </c>
    </row>
    <row r="25" spans="1:11" ht="6.75" customHeight="1" x14ac:dyDescent="0.25">
      <c r="A25" s="45"/>
      <c r="H25" s="48"/>
      <c r="I25" s="48"/>
      <c r="J25" s="17"/>
      <c r="K25" s="47"/>
    </row>
    <row r="26" spans="1:11" ht="18.75" x14ac:dyDescent="0.25">
      <c r="A26" s="28" t="s">
        <v>30</v>
      </c>
      <c r="B26" s="29"/>
      <c r="C26" s="30" t="s">
        <v>31</v>
      </c>
      <c r="D26" s="31"/>
      <c r="E26" s="31"/>
      <c r="F26" s="31"/>
      <c r="G26" s="31"/>
      <c r="H26" s="32">
        <v>0.02</v>
      </c>
      <c r="I26" s="33"/>
      <c r="J26" s="34"/>
      <c r="K26" s="35">
        <f>J26*H26</f>
        <v>0</v>
      </c>
    </row>
    <row r="27" spans="1:11" ht="15" customHeight="1" x14ac:dyDescent="0.25">
      <c r="A27" s="28"/>
      <c r="B27" s="36"/>
      <c r="C27" s="30" t="s">
        <v>32</v>
      </c>
      <c r="D27" s="31"/>
      <c r="E27" s="31"/>
      <c r="F27" s="31"/>
      <c r="G27" s="31"/>
      <c r="H27" s="32">
        <v>0.03</v>
      </c>
      <c r="I27" s="33"/>
      <c r="J27" s="34"/>
      <c r="K27" s="35">
        <f t="shared" ref="K27:K30" si="2">J27*H27</f>
        <v>0</v>
      </c>
    </row>
    <row r="28" spans="1:11" ht="14.25" customHeight="1" x14ac:dyDescent="0.25">
      <c r="A28" s="28"/>
      <c r="B28" s="36">
        <v>0.15</v>
      </c>
      <c r="C28" s="37" t="s">
        <v>33</v>
      </c>
      <c r="D28" s="38"/>
      <c r="E28" s="38"/>
      <c r="F28" s="38"/>
      <c r="G28" s="30"/>
      <c r="H28" s="32">
        <v>0.02</v>
      </c>
      <c r="I28" s="33"/>
      <c r="J28" s="34"/>
      <c r="K28" s="35">
        <f t="shared" si="2"/>
        <v>0</v>
      </c>
    </row>
    <row r="29" spans="1:11" ht="18.75" x14ac:dyDescent="0.25">
      <c r="A29" s="28"/>
      <c r="B29" s="36"/>
      <c r="C29" s="30" t="s">
        <v>34</v>
      </c>
      <c r="D29" s="31"/>
      <c r="E29" s="31"/>
      <c r="F29" s="31"/>
      <c r="G29" s="31"/>
      <c r="H29" s="32">
        <v>0.05</v>
      </c>
      <c r="I29" s="33"/>
      <c r="J29" s="34"/>
      <c r="K29" s="35">
        <f t="shared" si="2"/>
        <v>0</v>
      </c>
    </row>
    <row r="30" spans="1:11" x14ac:dyDescent="0.25">
      <c r="A30" s="28"/>
      <c r="B30" s="39"/>
      <c r="C30" s="30" t="s">
        <v>35</v>
      </c>
      <c r="D30" s="31"/>
      <c r="E30" s="31"/>
      <c r="F30" s="31"/>
      <c r="G30" s="31"/>
      <c r="H30" s="32">
        <v>0.03</v>
      </c>
      <c r="I30" s="33"/>
      <c r="J30" s="34"/>
      <c r="K30" s="35">
        <f t="shared" si="2"/>
        <v>0</v>
      </c>
    </row>
    <row r="31" spans="1:11" x14ac:dyDescent="0.25">
      <c r="A31" s="40"/>
      <c r="B31" s="13"/>
      <c r="F31" s="41"/>
      <c r="G31" s="42" t="s">
        <v>23</v>
      </c>
      <c r="H31" s="42"/>
      <c r="I31" s="42"/>
      <c r="J31" s="43"/>
      <c r="K31" s="44">
        <f>SUM(K26:K30)</f>
        <v>0</v>
      </c>
    </row>
    <row r="32" spans="1:11" ht="9" customHeight="1" x14ac:dyDescent="0.25">
      <c r="A32" s="45"/>
      <c r="H32" s="48"/>
      <c r="I32" s="48"/>
      <c r="J32" s="17"/>
      <c r="K32" s="47"/>
    </row>
    <row r="33" spans="1:11" ht="18.75" x14ac:dyDescent="0.25">
      <c r="A33" s="28" t="s">
        <v>36</v>
      </c>
      <c r="B33" s="29"/>
      <c r="C33" s="30" t="s">
        <v>37</v>
      </c>
      <c r="D33" s="31"/>
      <c r="E33" s="31"/>
      <c r="F33" s="31"/>
      <c r="G33" s="31"/>
      <c r="H33" s="32">
        <v>0.05</v>
      </c>
      <c r="I33" s="33"/>
      <c r="J33" s="34"/>
      <c r="K33" s="35">
        <f>J33*H33</f>
        <v>0</v>
      </c>
    </row>
    <row r="34" spans="1:11" ht="18.75" x14ac:dyDescent="0.25">
      <c r="A34" s="28"/>
      <c r="B34" s="36"/>
      <c r="C34" s="30" t="s">
        <v>38</v>
      </c>
      <c r="D34" s="31"/>
      <c r="E34" s="31"/>
      <c r="F34" s="31"/>
      <c r="G34" s="31"/>
      <c r="H34" s="32">
        <v>0.05</v>
      </c>
      <c r="I34" s="33"/>
      <c r="J34" s="34"/>
      <c r="K34" s="35">
        <f t="shared" ref="K34:K38" si="3">J34*H34</f>
        <v>0</v>
      </c>
    </row>
    <row r="35" spans="1:11" ht="18.75" x14ac:dyDescent="0.25">
      <c r="A35" s="28"/>
      <c r="B35" s="36">
        <v>0.3</v>
      </c>
      <c r="C35" s="37" t="s">
        <v>39</v>
      </c>
      <c r="D35" s="38"/>
      <c r="E35" s="38"/>
      <c r="F35" s="38"/>
      <c r="G35" s="30"/>
      <c r="H35" s="32">
        <v>0.05</v>
      </c>
      <c r="I35" s="33"/>
      <c r="J35" s="34"/>
      <c r="K35" s="35">
        <f t="shared" si="3"/>
        <v>0</v>
      </c>
    </row>
    <row r="36" spans="1:11" ht="20.25" customHeight="1" x14ac:dyDescent="0.25">
      <c r="A36" s="28"/>
      <c r="B36" s="36"/>
      <c r="C36" s="37" t="s">
        <v>40</v>
      </c>
      <c r="D36" s="38"/>
      <c r="E36" s="38"/>
      <c r="F36" s="38"/>
      <c r="G36" s="30"/>
      <c r="H36" s="32">
        <v>0.05</v>
      </c>
      <c r="I36" s="33"/>
      <c r="J36" s="34"/>
      <c r="K36" s="35">
        <f t="shared" si="3"/>
        <v>0</v>
      </c>
    </row>
    <row r="37" spans="1:11" ht="21" customHeight="1" x14ac:dyDescent="0.25">
      <c r="A37" s="28"/>
      <c r="B37" s="36"/>
      <c r="C37" s="30" t="s">
        <v>41</v>
      </c>
      <c r="D37" s="31"/>
      <c r="E37" s="31"/>
      <c r="F37" s="31"/>
      <c r="G37" s="31"/>
      <c r="H37" s="32">
        <v>0.05</v>
      </c>
      <c r="I37" s="33"/>
      <c r="J37" s="34"/>
      <c r="K37" s="35">
        <f t="shared" si="3"/>
        <v>0</v>
      </c>
    </row>
    <row r="38" spans="1:11" ht="18.75" customHeight="1" x14ac:dyDescent="0.25">
      <c r="A38" s="28"/>
      <c r="B38" s="39"/>
      <c r="C38" s="30" t="s">
        <v>42</v>
      </c>
      <c r="D38" s="31"/>
      <c r="E38" s="31"/>
      <c r="F38" s="31"/>
      <c r="G38" s="31"/>
      <c r="H38" s="32">
        <v>0.05</v>
      </c>
      <c r="I38" s="33"/>
      <c r="J38" s="34"/>
      <c r="K38" s="35">
        <f t="shared" si="3"/>
        <v>0</v>
      </c>
    </row>
    <row r="39" spans="1:11" x14ac:dyDescent="0.25">
      <c r="A39" s="40"/>
      <c r="B39" s="13"/>
      <c r="F39" s="41"/>
      <c r="G39" s="42" t="s">
        <v>23</v>
      </c>
      <c r="H39" s="42"/>
      <c r="I39" s="42"/>
      <c r="J39" s="43"/>
      <c r="K39" s="44">
        <f>SUM(K33:K38)</f>
        <v>0</v>
      </c>
    </row>
    <row r="40" spans="1:11" ht="11.25" customHeight="1" x14ac:dyDescent="0.25">
      <c r="A40" s="45"/>
      <c r="K40" s="47"/>
    </row>
    <row r="41" spans="1:11" ht="18.75" x14ac:dyDescent="0.25">
      <c r="A41" s="28" t="s">
        <v>43</v>
      </c>
      <c r="B41" s="29"/>
      <c r="C41" s="30" t="s">
        <v>44</v>
      </c>
      <c r="D41" s="31"/>
      <c r="E41" s="31"/>
      <c r="F41" s="31"/>
      <c r="G41" s="31"/>
      <c r="H41" s="32">
        <v>0.15</v>
      </c>
      <c r="I41" s="33"/>
      <c r="J41" s="34"/>
      <c r="K41" s="35">
        <f>IF(I43="SI",J41*H41,J41*17.5%)</f>
        <v>0</v>
      </c>
    </row>
    <row r="42" spans="1:11" ht="21.75" customHeight="1" x14ac:dyDescent="0.25">
      <c r="A42" s="28"/>
      <c r="B42" s="36">
        <v>0.25</v>
      </c>
      <c r="C42" s="30" t="s">
        <v>45</v>
      </c>
      <c r="D42" s="31"/>
      <c r="E42" s="31"/>
      <c r="F42" s="31"/>
      <c r="G42" s="31"/>
      <c r="H42" s="32">
        <v>0.05</v>
      </c>
      <c r="I42" s="33"/>
      <c r="J42" s="34"/>
      <c r="K42" s="35">
        <f>IF(I43="SI",J42*H42,J42*7.5%)</f>
        <v>0</v>
      </c>
    </row>
    <row r="43" spans="1:11" ht="21.75" customHeight="1" x14ac:dyDescent="0.25">
      <c r="A43" s="28"/>
      <c r="B43" s="49"/>
      <c r="C43" s="37" t="s">
        <v>46</v>
      </c>
      <c r="D43" s="38"/>
      <c r="E43" s="38"/>
      <c r="F43" s="38"/>
      <c r="G43" s="30"/>
      <c r="H43" s="32">
        <v>0.05</v>
      </c>
      <c r="I43" s="50"/>
      <c r="J43" s="34"/>
      <c r="K43" s="51">
        <f>IF(I43="NO","No procede",J43*H43)</f>
        <v>0</v>
      </c>
    </row>
    <row r="44" spans="1:11" x14ac:dyDescent="0.25">
      <c r="A44" s="52"/>
      <c r="B44" s="13"/>
      <c r="F44" s="41"/>
      <c r="G44" s="42" t="s">
        <v>23</v>
      </c>
      <c r="H44" s="42"/>
      <c r="I44" s="42"/>
      <c r="J44" s="43"/>
      <c r="K44" s="44">
        <f>SUM(K41:K43)</f>
        <v>0</v>
      </c>
    </row>
  </sheetData>
  <sheetProtection sheet="1" selectLockedCells="1"/>
  <dataConsolidate/>
  <mergeCells count="49">
    <mergeCell ref="G39:J39"/>
    <mergeCell ref="A41:A43"/>
    <mergeCell ref="C41:G41"/>
    <mergeCell ref="C42:G42"/>
    <mergeCell ref="C43:G43"/>
    <mergeCell ref="G44:J44"/>
    <mergeCell ref="G31:J31"/>
    <mergeCell ref="A33:A38"/>
    <mergeCell ref="C33:G33"/>
    <mergeCell ref="C34:G34"/>
    <mergeCell ref="C35:G35"/>
    <mergeCell ref="C36:G36"/>
    <mergeCell ref="C37:G37"/>
    <mergeCell ref="C38:G38"/>
    <mergeCell ref="G24:J24"/>
    <mergeCell ref="A26:A30"/>
    <mergeCell ref="C26:G26"/>
    <mergeCell ref="C27:G27"/>
    <mergeCell ref="C28:G28"/>
    <mergeCell ref="C29:G29"/>
    <mergeCell ref="C30:G30"/>
    <mergeCell ref="G17:J17"/>
    <mergeCell ref="A19:A23"/>
    <mergeCell ref="C19:G19"/>
    <mergeCell ref="C20:G20"/>
    <mergeCell ref="C21:G21"/>
    <mergeCell ref="C22:G22"/>
    <mergeCell ref="C23:G23"/>
    <mergeCell ref="A11:A16"/>
    <mergeCell ref="C11:G11"/>
    <mergeCell ref="C12:G12"/>
    <mergeCell ref="C13:G13"/>
    <mergeCell ref="C14:G14"/>
    <mergeCell ref="C15:G15"/>
    <mergeCell ref="C16:G16"/>
    <mergeCell ref="A6:B6"/>
    <mergeCell ref="C6:F6"/>
    <mergeCell ref="B8:C8"/>
    <mergeCell ref="D8:E8"/>
    <mergeCell ref="I8:I10"/>
    <mergeCell ref="J9:J10"/>
    <mergeCell ref="A10:B10"/>
    <mergeCell ref="A1:J1"/>
    <mergeCell ref="G2:H2"/>
    <mergeCell ref="A3:B3"/>
    <mergeCell ref="C3:G3"/>
    <mergeCell ref="I3:J3"/>
    <mergeCell ref="C4:G4"/>
    <mergeCell ref="I4:J4"/>
  </mergeCells>
  <conditionalFormatting sqref="H6">
    <cfRule type="cellIs" dxfId="1" priority="1" operator="greaterThanOrEqual">
      <formula>5</formula>
    </cfRule>
    <cfRule type="cellIs" dxfId="0" priority="2" operator="lessThan">
      <formula>5</formula>
    </cfRule>
  </conditionalFormatting>
  <pageMargins left="0.11811023622047245" right="0.19685039370078741" top="0.74803149606299213" bottom="0.74803149606299213" header="0.31496062992125984" footer="0.31496062992125984"/>
  <pageSetup paperSize="9" orientation="portrait" r:id="rId1"/>
  <headerFooter>
    <oddHeader xml:space="preserve">&amp;C0590110 T01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0</xdr:col>
                    <xdr:colOff>828675</xdr:colOff>
                    <xdr:row>2</xdr:row>
                    <xdr:rowOff>209550</xdr:rowOff>
                  </from>
                  <to>
                    <xdr:col>1</xdr:col>
                    <xdr:colOff>314325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0</xdr:col>
                    <xdr:colOff>828675</xdr:colOff>
                    <xdr:row>3</xdr:row>
                    <xdr:rowOff>171450</xdr:rowOff>
                  </from>
                  <to>
                    <xdr:col>1</xdr:col>
                    <xdr:colOff>314325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38100</xdr:colOff>
                    <xdr:row>11</xdr:row>
                    <xdr:rowOff>38100</xdr:rowOff>
                  </from>
                  <to>
                    <xdr:col>8</xdr:col>
                    <xdr:colOff>238125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8</xdr:col>
                    <xdr:colOff>38100</xdr:colOff>
                    <xdr:row>12</xdr:row>
                    <xdr:rowOff>28575</xdr:rowOff>
                  </from>
                  <to>
                    <xdr:col>8</xdr:col>
                    <xdr:colOff>238125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8</xdr:col>
                    <xdr:colOff>38100</xdr:colOff>
                    <xdr:row>13</xdr:row>
                    <xdr:rowOff>38100</xdr:rowOff>
                  </from>
                  <to>
                    <xdr:col>8</xdr:col>
                    <xdr:colOff>238125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8</xdr:col>
                    <xdr:colOff>47625</xdr:colOff>
                    <xdr:row>14</xdr:row>
                    <xdr:rowOff>19050</xdr:rowOff>
                  </from>
                  <to>
                    <xdr:col>8</xdr:col>
                    <xdr:colOff>247650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8</xdr:col>
                    <xdr:colOff>47625</xdr:colOff>
                    <xdr:row>15</xdr:row>
                    <xdr:rowOff>0</xdr:rowOff>
                  </from>
                  <to>
                    <xdr:col>8</xdr:col>
                    <xdr:colOff>247650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8</xdr:col>
                    <xdr:colOff>28575</xdr:colOff>
                    <xdr:row>18</xdr:row>
                    <xdr:rowOff>38100</xdr:rowOff>
                  </from>
                  <to>
                    <xdr:col>8</xdr:col>
                    <xdr:colOff>228600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8</xdr:col>
                    <xdr:colOff>38100</xdr:colOff>
                    <xdr:row>19</xdr:row>
                    <xdr:rowOff>19050</xdr:rowOff>
                  </from>
                  <to>
                    <xdr:col>8</xdr:col>
                    <xdr:colOff>238125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8</xdr:col>
                    <xdr:colOff>38100</xdr:colOff>
                    <xdr:row>20</xdr:row>
                    <xdr:rowOff>19050</xdr:rowOff>
                  </from>
                  <to>
                    <xdr:col>8</xdr:col>
                    <xdr:colOff>238125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8</xdr:col>
                    <xdr:colOff>38100</xdr:colOff>
                    <xdr:row>21</xdr:row>
                    <xdr:rowOff>19050</xdr:rowOff>
                  </from>
                  <to>
                    <xdr:col>8</xdr:col>
                    <xdr:colOff>238125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8</xdr:col>
                    <xdr:colOff>38100</xdr:colOff>
                    <xdr:row>22</xdr:row>
                    <xdr:rowOff>9525</xdr:rowOff>
                  </from>
                  <to>
                    <xdr:col>8</xdr:col>
                    <xdr:colOff>238125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8</xdr:col>
                    <xdr:colOff>38100</xdr:colOff>
                    <xdr:row>10</xdr:row>
                    <xdr:rowOff>28575</xdr:rowOff>
                  </from>
                  <to>
                    <xdr:col>8</xdr:col>
                    <xdr:colOff>238125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8</xdr:col>
                    <xdr:colOff>38100</xdr:colOff>
                    <xdr:row>25</xdr:row>
                    <xdr:rowOff>28575</xdr:rowOff>
                  </from>
                  <to>
                    <xdr:col>8</xdr:col>
                    <xdr:colOff>238125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8</xdr:col>
                    <xdr:colOff>47625</xdr:colOff>
                    <xdr:row>28</xdr:row>
                    <xdr:rowOff>28575</xdr:rowOff>
                  </from>
                  <to>
                    <xdr:col>8</xdr:col>
                    <xdr:colOff>247650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8</xdr:col>
                    <xdr:colOff>47625</xdr:colOff>
                    <xdr:row>29</xdr:row>
                    <xdr:rowOff>9525</xdr:rowOff>
                  </from>
                  <to>
                    <xdr:col>8</xdr:col>
                    <xdr:colOff>247650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8</xdr:col>
                    <xdr:colOff>47625</xdr:colOff>
                    <xdr:row>32</xdr:row>
                    <xdr:rowOff>19050</xdr:rowOff>
                  </from>
                  <to>
                    <xdr:col>8</xdr:col>
                    <xdr:colOff>247650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8</xdr:col>
                    <xdr:colOff>57150</xdr:colOff>
                    <xdr:row>33</xdr:row>
                    <xdr:rowOff>28575</xdr:rowOff>
                  </from>
                  <to>
                    <xdr:col>8</xdr:col>
                    <xdr:colOff>257175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47625</xdr:colOff>
                    <xdr:row>34</xdr:row>
                    <xdr:rowOff>28575</xdr:rowOff>
                  </from>
                  <to>
                    <xdr:col>8</xdr:col>
                    <xdr:colOff>247650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8</xdr:col>
                    <xdr:colOff>38100</xdr:colOff>
                    <xdr:row>35</xdr:row>
                    <xdr:rowOff>38100</xdr:rowOff>
                  </from>
                  <to>
                    <xdr:col>8</xdr:col>
                    <xdr:colOff>238125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8</xdr:col>
                    <xdr:colOff>38100</xdr:colOff>
                    <xdr:row>36</xdr:row>
                    <xdr:rowOff>38100</xdr:rowOff>
                  </from>
                  <to>
                    <xdr:col>8</xdr:col>
                    <xdr:colOff>238125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8</xdr:col>
                    <xdr:colOff>38100</xdr:colOff>
                    <xdr:row>37</xdr:row>
                    <xdr:rowOff>38100</xdr:rowOff>
                  </from>
                  <to>
                    <xdr:col>8</xdr:col>
                    <xdr:colOff>238125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40</xdr:row>
                    <xdr:rowOff>28575</xdr:rowOff>
                  </from>
                  <to>
                    <xdr:col>8</xdr:col>
                    <xdr:colOff>238125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38100</xdr:rowOff>
                  </from>
                  <to>
                    <xdr:col>8</xdr:col>
                    <xdr:colOff>238125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47625</xdr:colOff>
                    <xdr:row>26</xdr:row>
                    <xdr:rowOff>0</xdr:rowOff>
                  </from>
                  <to>
                    <xdr:col>8</xdr:col>
                    <xdr:colOff>247650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8</xdr:col>
                    <xdr:colOff>47625</xdr:colOff>
                    <xdr:row>26</xdr:row>
                    <xdr:rowOff>180975</xdr:rowOff>
                  </from>
                  <to>
                    <xdr:col>8</xdr:col>
                    <xdr:colOff>247650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Rubiato</dc:creator>
  <cp:lastModifiedBy>David Rubiato</cp:lastModifiedBy>
  <dcterms:created xsi:type="dcterms:W3CDTF">2023-07-04T15:21:38Z</dcterms:created>
  <dcterms:modified xsi:type="dcterms:W3CDTF">2023-07-04T15:26:00Z</dcterms:modified>
</cp:coreProperties>
</file>